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11355" windowHeight="84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Sheet1!$A$1:$I$52</definedName>
  </definedNames>
  <calcPr calcId="124519"/>
</workbook>
</file>

<file path=xl/calcChain.xml><?xml version="1.0" encoding="utf-8"?>
<calcChain xmlns="http://schemas.openxmlformats.org/spreadsheetml/2006/main">
  <c r="I19" i="2"/>
  <c r="F19"/>
  <c r="F10"/>
  <c r="F8"/>
  <c r="H29" i="1" l="1"/>
  <c r="E44" s="1"/>
  <c r="K13"/>
  <c r="J13"/>
  <c r="O12"/>
  <c r="M12"/>
  <c r="L12"/>
  <c r="K12"/>
  <c r="J12"/>
</calcChain>
</file>

<file path=xl/sharedStrings.xml><?xml version="1.0" encoding="utf-8"?>
<sst xmlns="http://schemas.openxmlformats.org/spreadsheetml/2006/main" count="77" uniqueCount="62">
  <si>
    <t>Payee</t>
  </si>
  <si>
    <t>Particulars</t>
  </si>
  <si>
    <t>Amount</t>
  </si>
  <si>
    <t>TOTAL</t>
  </si>
  <si>
    <t>Signature</t>
  </si>
  <si>
    <t>Printed Name</t>
  </si>
  <si>
    <t>Position</t>
  </si>
  <si>
    <t>Date</t>
  </si>
  <si>
    <t>CONTINUING APPRO…….</t>
  </si>
  <si>
    <t>Alobs No.</t>
  </si>
  <si>
    <t>MO-2006-06-0265</t>
  </si>
  <si>
    <t>Cecilia B. Bea</t>
  </si>
  <si>
    <t>Oject Code</t>
  </si>
  <si>
    <t>P .P. A</t>
  </si>
  <si>
    <t>A.01.A</t>
  </si>
  <si>
    <t>A.02.A</t>
  </si>
  <si>
    <t>Total</t>
  </si>
  <si>
    <t>MO-2006-06-0264</t>
  </si>
  <si>
    <t>Zenaida C. Santos</t>
  </si>
  <si>
    <t>A.03.A</t>
  </si>
  <si>
    <t>MO-2006-06-0263</t>
  </si>
  <si>
    <t>A.01.A (2005CA)</t>
  </si>
  <si>
    <t>A.02.A (2005CA)</t>
  </si>
  <si>
    <t>A.03.A (2005CA)</t>
  </si>
  <si>
    <t>NEGATIVE OBLIGATION</t>
  </si>
  <si>
    <t>Alobs No. &amp; Payee</t>
  </si>
  <si>
    <t>MO-2006-07-0282 ( 763)</t>
  </si>
  <si>
    <t>Balance</t>
  </si>
  <si>
    <t>Continuing Appro.</t>
  </si>
  <si>
    <t>Head, Budget Unit/Authorized Representative</t>
  </si>
  <si>
    <t>FAD</t>
  </si>
  <si>
    <t>IRAD</t>
  </si>
  <si>
    <t>Head, Requesting Office/Authorized Representative</t>
  </si>
  <si>
    <t>SCIENCE AND TECHNOLOGY INFORMATION INSTITUTE</t>
  </si>
  <si>
    <t>Date:</t>
  </si>
  <si>
    <t>Fund:</t>
  </si>
  <si>
    <t>MFO/PAP</t>
  </si>
  <si>
    <t>UACS Code/ Expenditure</t>
  </si>
  <si>
    <t>Responsibility Center</t>
  </si>
  <si>
    <t>A.</t>
  </si>
  <si>
    <t>Certified:</t>
  </si>
  <si>
    <t>B.</t>
  </si>
  <si>
    <t>Charges appropriation/allotment necessary,</t>
  </si>
  <si>
    <t>lawful and under my direct supervision; and</t>
  </si>
  <si>
    <t>supporting documents valid, proper and legal.</t>
  </si>
  <si>
    <t>Allotment available and obligated for the purpose/</t>
  </si>
  <si>
    <t>adjustment necessary as indicated above.</t>
  </si>
  <si>
    <t>C.</t>
  </si>
  <si>
    <t>Reference</t>
  </si>
  <si>
    <t>ORS/JEV/RCI/RADAI No.</t>
  </si>
  <si>
    <t>Obligation</t>
  </si>
  <si>
    <t>Payment</t>
  </si>
  <si>
    <t>Not Yet Due</t>
  </si>
  <si>
    <t>Due &amp; Demandable</t>
  </si>
  <si>
    <t xml:space="preserve">  </t>
  </si>
  <si>
    <t>BUDGET UTILIZATION REQUEST AND STATUS</t>
  </si>
  <si>
    <t>BURS No.:</t>
  </si>
  <si>
    <t>Office</t>
  </si>
  <si>
    <t xml:space="preserve"> Address</t>
  </si>
  <si>
    <t>STATUS OF BUDGET UTILIZATION</t>
  </si>
  <si>
    <t>FR-FAD-BS No. 002</t>
  </si>
  <si>
    <t>(rev.00 09/04/17)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</si>
</sst>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9]mmmm\ d\,\ yyyy;@"/>
    <numFmt numFmtId="165" formatCode="[$-409]dd\-mmm\-yy;@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sz val="13"/>
      <color rgb="FF0000FF"/>
      <name val="Arial"/>
      <family val="2"/>
    </font>
    <font>
      <b/>
      <u/>
      <sz val="12"/>
      <name val="Arial"/>
      <family val="2"/>
    </font>
    <font>
      <b/>
      <sz val="11"/>
      <color rgb="FF0000FF"/>
      <name val="Arial"/>
      <family val="2"/>
    </font>
    <font>
      <b/>
      <sz val="14"/>
      <color rgb="FF0000FF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9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4">
    <xf numFmtId="0" fontId="0" fillId="0" borderId="0" xfId="0"/>
    <xf numFmtId="43" fontId="0" fillId="0" borderId="0" xfId="1" applyFont="1"/>
    <xf numFmtId="37" fontId="0" fillId="0" borderId="0" xfId="1" applyNumberFormat="1" applyFont="1" applyAlignment="1">
      <alignment horizontal="center"/>
    </xf>
    <xf numFmtId="43" fontId="3" fillId="0" borderId="0" xfId="1" applyFont="1" applyAlignment="1">
      <alignment horizontal="center"/>
    </xf>
    <xf numFmtId="37" fontId="3" fillId="0" borderId="0" xfId="1" applyNumberFormat="1" applyFont="1" applyAlignment="1">
      <alignment horizontal="center"/>
    </xf>
    <xf numFmtId="43" fontId="3" fillId="0" borderId="0" xfId="1" applyFont="1" applyAlignment="1">
      <alignment horizontal="left"/>
    </xf>
    <xf numFmtId="0" fontId="0" fillId="0" borderId="0" xfId="0" applyBorder="1"/>
    <xf numFmtId="43" fontId="0" fillId="0" borderId="0" xfId="1" applyFont="1" applyBorder="1"/>
    <xf numFmtId="0" fontId="0" fillId="0" borderId="13" xfId="0" applyBorder="1" applyAlignment="1">
      <alignment horizontal="center"/>
    </xf>
    <xf numFmtId="43" fontId="0" fillId="0" borderId="13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43" fontId="0" fillId="0" borderId="0" xfId="0" applyNumberFormat="1" applyBorder="1"/>
    <xf numFmtId="43" fontId="4" fillId="0" borderId="0" xfId="1" applyFont="1" applyBorder="1"/>
    <xf numFmtId="0" fontId="0" fillId="0" borderId="6" xfId="0" applyBorder="1"/>
    <xf numFmtId="0" fontId="0" fillId="0" borderId="7" xfId="0" applyBorder="1"/>
    <xf numFmtId="43" fontId="0" fillId="0" borderId="7" xfId="1" applyFont="1" applyBorder="1"/>
    <xf numFmtId="0" fontId="0" fillId="0" borderId="14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37" fontId="0" fillId="0" borderId="14" xfId="1" applyNumberFormat="1" applyFont="1" applyBorder="1" applyAlignment="1">
      <alignment horizontal="center"/>
    </xf>
    <xf numFmtId="37" fontId="0" fillId="0" borderId="9" xfId="1" applyNumberFormat="1" applyFont="1" applyBorder="1" applyAlignment="1">
      <alignment horizontal="center"/>
    </xf>
    <xf numFmtId="37" fontId="0" fillId="0" borderId="10" xfId="1" applyNumberFormat="1" applyFont="1" applyBorder="1" applyAlignment="1">
      <alignment horizontal="center"/>
    </xf>
    <xf numFmtId="43" fontId="0" fillId="0" borderId="9" xfId="0" applyNumberFormat="1" applyBorder="1"/>
    <xf numFmtId="43" fontId="0" fillId="0" borderId="14" xfId="1" applyFont="1" applyBorder="1" applyAlignment="1">
      <alignment horizontal="center"/>
    </xf>
    <xf numFmtId="43" fontId="0" fillId="0" borderId="9" xfId="1" applyFont="1" applyBorder="1"/>
    <xf numFmtId="43" fontId="0" fillId="0" borderId="10" xfId="1" applyFont="1" applyBorder="1"/>
    <xf numFmtId="0" fontId="5" fillId="0" borderId="0" xfId="0" applyFont="1"/>
    <xf numFmtId="0" fontId="7" fillId="2" borderId="19" xfId="0" applyFont="1" applyFill="1" applyBorder="1" applyAlignment="1"/>
    <xf numFmtId="0" fontId="1" fillId="0" borderId="0" xfId="0" applyFont="1"/>
    <xf numFmtId="43" fontId="1" fillId="0" borderId="0" xfId="1" applyFont="1"/>
    <xf numFmtId="0" fontId="7" fillId="2" borderId="14" xfId="0" applyFont="1" applyFill="1" applyBorder="1" applyAlignment="1"/>
    <xf numFmtId="43" fontId="1" fillId="0" borderId="0" xfId="1" applyFont="1" applyBorder="1"/>
    <xf numFmtId="0" fontId="3" fillId="0" borderId="0" xfId="0" applyFont="1" applyAlignment="1">
      <alignment vertical="center"/>
    </xf>
    <xf numFmtId="43" fontId="3" fillId="0" borderId="0" xfId="1" applyFont="1" applyBorder="1" applyAlignment="1">
      <alignment vertical="center"/>
    </xf>
    <xf numFmtId="43" fontId="3" fillId="0" borderId="0" xfId="1" applyFont="1" applyAlignment="1">
      <alignment vertical="center"/>
    </xf>
    <xf numFmtId="0" fontId="1" fillId="0" borderId="2" xfId="0" applyFont="1" applyFill="1" applyBorder="1" applyAlignment="1">
      <alignment horizontal="center"/>
    </xf>
    <xf numFmtId="43" fontId="1" fillId="0" borderId="30" xfId="1" applyFont="1" applyFill="1" applyBorder="1"/>
    <xf numFmtId="0" fontId="11" fillId="0" borderId="9" xfId="0" applyFont="1" applyFill="1" applyBorder="1" applyAlignment="1">
      <alignment horizontal="center"/>
    </xf>
    <xf numFmtId="43" fontId="11" fillId="0" borderId="28" xfId="1" applyFont="1" applyFill="1" applyBorder="1"/>
    <xf numFmtId="43" fontId="11" fillId="0" borderId="31" xfId="1" applyFont="1" applyBorder="1"/>
    <xf numFmtId="43" fontId="1" fillId="0" borderId="0" xfId="0" applyNumberFormat="1" applyFont="1"/>
    <xf numFmtId="0" fontId="1" fillId="0" borderId="20" xfId="0" applyFont="1" applyBorder="1"/>
    <xf numFmtId="0" fontId="1" fillId="0" borderId="0" xfId="0" applyFont="1" applyBorder="1"/>
    <xf numFmtId="43" fontId="11" fillId="0" borderId="28" xfId="1" applyFont="1" applyBorder="1"/>
    <xf numFmtId="0" fontId="1" fillId="0" borderId="9" xfId="0" applyFont="1" applyFill="1" applyBorder="1" applyAlignment="1">
      <alignment horizontal="center"/>
    </xf>
    <xf numFmtId="0" fontId="1" fillId="0" borderId="5" xfId="0" applyFont="1" applyBorder="1"/>
    <xf numFmtId="43" fontId="1" fillId="0" borderId="28" xfId="1" applyFont="1" applyBorder="1"/>
    <xf numFmtId="0" fontId="1" fillId="0" borderId="5" xfId="0" applyFont="1" applyFill="1" applyBorder="1" applyAlignment="1">
      <alignment horizontal="center"/>
    </xf>
    <xf numFmtId="43" fontId="1" fillId="0" borderId="28" xfId="1" applyFont="1" applyFill="1" applyBorder="1"/>
    <xf numFmtId="43" fontId="13" fillId="0" borderId="28" xfId="1" applyFont="1" applyFill="1" applyBorder="1"/>
    <xf numFmtId="0" fontId="1" fillId="0" borderId="8" xfId="0" applyFont="1" applyFill="1" applyBorder="1"/>
    <xf numFmtId="43" fontId="1" fillId="0" borderId="26" xfId="1" applyFont="1" applyFill="1" applyBorder="1"/>
    <xf numFmtId="0" fontId="1" fillId="0" borderId="7" xfId="0" applyFont="1" applyFill="1" applyBorder="1"/>
    <xf numFmtId="43" fontId="14" fillId="0" borderId="29" xfId="1" applyFont="1" applyFill="1" applyBorder="1"/>
    <xf numFmtId="0" fontId="14" fillId="3" borderId="14" xfId="0" quotePrefix="1" applyFont="1" applyFill="1" applyBorder="1" applyAlignment="1">
      <alignment horizontal="left"/>
    </xf>
    <xf numFmtId="0" fontId="14" fillId="0" borderId="2" xfId="0" applyFont="1" applyFill="1" applyBorder="1"/>
    <xf numFmtId="0" fontId="1" fillId="0" borderId="2" xfId="0" applyFont="1" applyFill="1" applyBorder="1"/>
    <xf numFmtId="0" fontId="1" fillId="0" borderId="30" xfId="0" applyFont="1" applyFill="1" applyBorder="1"/>
    <xf numFmtId="0" fontId="1" fillId="0" borderId="4" xfId="0" applyFont="1" applyFill="1" applyBorder="1"/>
    <xf numFmtId="0" fontId="11" fillId="0" borderId="14" xfId="0" applyFont="1" applyFill="1" applyBorder="1"/>
    <xf numFmtId="0" fontId="1" fillId="0" borderId="14" xfId="0" applyFont="1" applyFill="1" applyBorder="1"/>
    <xf numFmtId="0" fontId="1" fillId="0" borderId="13" xfId="0" applyFont="1" applyFill="1" applyBorder="1"/>
    <xf numFmtId="0" fontId="1" fillId="0" borderId="21" xfId="0" applyFont="1" applyFill="1" applyBorder="1"/>
    <xf numFmtId="0" fontId="1" fillId="0" borderId="0" xfId="0" applyFont="1" applyFill="1" applyBorder="1"/>
    <xf numFmtId="0" fontId="1" fillId="0" borderId="31" xfId="0" applyFont="1" applyFill="1" applyBorder="1"/>
    <xf numFmtId="0" fontId="14" fillId="3" borderId="24" xfId="0" quotePrefix="1" applyFont="1" applyFill="1" applyBorder="1" applyAlignment="1">
      <alignment vertical="center"/>
    </xf>
    <xf numFmtId="0" fontId="3" fillId="0" borderId="1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" fillId="0" borderId="14" xfId="0" applyFont="1" applyBorder="1"/>
    <xf numFmtId="0" fontId="1" fillId="0" borderId="29" xfId="0" applyFont="1" applyBorder="1"/>
    <xf numFmtId="0" fontId="2" fillId="0" borderId="14" xfId="0" applyFont="1" applyBorder="1" applyAlignment="1">
      <alignment horizontal="left" vertical="center" wrapText="1"/>
    </xf>
    <xf numFmtId="0" fontId="17" fillId="2" borderId="12" xfId="0" applyFont="1" applyFill="1" applyBorder="1" applyAlignment="1"/>
    <xf numFmtId="43" fontId="17" fillId="2" borderId="14" xfId="1" applyFont="1" applyFill="1" applyBorder="1" applyAlignment="1"/>
    <xf numFmtId="43" fontId="1" fillId="0" borderId="14" xfId="1" applyFont="1" applyBorder="1"/>
    <xf numFmtId="0" fontId="1" fillId="0" borderId="11" xfId="0" applyFont="1" applyBorder="1"/>
    <xf numFmtId="165" fontId="1" fillId="0" borderId="27" xfId="0" applyNumberFormat="1" applyFont="1" applyBorder="1" applyAlignment="1">
      <alignment horizontal="left"/>
    </xf>
    <xf numFmtId="165" fontId="1" fillId="0" borderId="2" xfId="0" applyNumberFormat="1" applyFont="1" applyBorder="1" applyAlignment="1">
      <alignment horizontal="left"/>
    </xf>
    <xf numFmtId="165" fontId="1" fillId="0" borderId="23" xfId="0" applyNumberFormat="1" applyFont="1" applyBorder="1" applyAlignment="1">
      <alignment horizontal="left"/>
    </xf>
    <xf numFmtId="165" fontId="1" fillId="0" borderId="13" xfId="0" applyNumberFormat="1" applyFont="1" applyBorder="1" applyAlignment="1">
      <alignment horizontal="left"/>
    </xf>
    <xf numFmtId="0" fontId="1" fillId="0" borderId="10" xfId="0" applyFont="1" applyBorder="1"/>
    <xf numFmtId="0" fontId="1" fillId="0" borderId="35" xfId="0" applyFont="1" applyBorder="1"/>
    <xf numFmtId="43" fontId="1" fillId="0" borderId="35" xfId="1" applyFont="1" applyBorder="1"/>
    <xf numFmtId="0" fontId="1" fillId="0" borderId="36" xfId="0" applyFont="1" applyBorder="1"/>
    <xf numFmtId="0" fontId="11" fillId="0" borderId="4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20" xfId="0" applyFont="1" applyBorder="1"/>
    <xf numFmtId="0" fontId="1" fillId="0" borderId="5" xfId="0" applyFont="1" applyBorder="1"/>
    <xf numFmtId="0" fontId="1" fillId="0" borderId="4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1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" fillId="0" borderId="4" xfId="0" quotePrefix="1" applyFont="1" applyFill="1" applyBorder="1" applyAlignment="1">
      <alignment horizontal="center"/>
    </xf>
    <xf numFmtId="0" fontId="1" fillId="0" borderId="5" xfId="0" quotePrefix="1" applyFont="1" applyFill="1" applyBorder="1" applyAlignment="1">
      <alignment horizontal="center"/>
    </xf>
    <xf numFmtId="0" fontId="1" fillId="0" borderId="4" xfId="0" applyFont="1" applyFill="1" applyBorder="1"/>
    <xf numFmtId="0" fontId="1" fillId="0" borderId="5" xfId="0" applyFont="1" applyFill="1" applyBorder="1"/>
    <xf numFmtId="0" fontId="1" fillId="0" borderId="2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8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22" xfId="0" applyFont="1" applyBorder="1"/>
    <xf numFmtId="0" fontId="1" fillId="0" borderId="8" xfId="0" applyFont="1" applyBorder="1"/>
    <xf numFmtId="0" fontId="1" fillId="0" borderId="23" xfId="0" applyFont="1" applyBorder="1"/>
    <xf numFmtId="0" fontId="1" fillId="0" borderId="13" xfId="0" applyFont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1" fillId="2" borderId="24" xfId="0" applyFont="1" applyFill="1" applyBorder="1"/>
    <xf numFmtId="0" fontId="11" fillId="2" borderId="14" xfId="0" applyFont="1" applyFill="1" applyBorder="1"/>
    <xf numFmtId="0" fontId="11" fillId="0" borderId="0" xfId="0" applyFont="1" applyFill="1" applyBorder="1" applyAlignment="1"/>
    <xf numFmtId="0" fontId="11" fillId="0" borderId="31" xfId="0" applyFont="1" applyFill="1" applyBorder="1" applyAlignment="1"/>
    <xf numFmtId="0" fontId="1" fillId="0" borderId="0" xfId="0" applyFont="1" applyFill="1" applyBorder="1" applyAlignment="1"/>
    <xf numFmtId="0" fontId="1" fillId="0" borderId="31" xfId="0" applyFont="1" applyFill="1" applyBorder="1" applyAlignment="1"/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15" xfId="0" applyFont="1" applyFill="1" applyBorder="1"/>
    <xf numFmtId="0" fontId="1" fillId="0" borderId="0" xfId="0" applyFont="1" applyBorder="1"/>
    <xf numFmtId="0" fontId="14" fillId="3" borderId="23" xfId="0" quotePrefix="1" applyFont="1" applyFill="1" applyBorder="1" applyAlignment="1">
      <alignment horizontal="left"/>
    </xf>
    <xf numFmtId="0" fontId="14" fillId="3" borderId="15" xfId="0" quotePrefix="1" applyFont="1" applyFill="1" applyBorder="1" applyAlignment="1">
      <alignment horizontal="left"/>
    </xf>
    <xf numFmtId="165" fontId="1" fillId="0" borderId="34" xfId="0" applyNumberFormat="1" applyFont="1" applyBorder="1" applyAlignment="1">
      <alignment horizontal="left"/>
    </xf>
    <xf numFmtId="165" fontId="1" fillId="0" borderId="35" xfId="0" applyNumberFormat="1" applyFont="1" applyBorder="1" applyAlignment="1">
      <alignment horizontal="left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3" fillId="0" borderId="2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24" xfId="0" applyFont="1" applyBorder="1" applyAlignment="1"/>
    <xf numFmtId="0" fontId="1" fillId="0" borderId="14" xfId="0" applyFont="1" applyBorder="1" applyAlignment="1"/>
    <xf numFmtId="165" fontId="1" fillId="0" borderId="32" xfId="0" applyNumberFormat="1" applyFont="1" applyBorder="1" applyAlignment="1">
      <alignment horizontal="left"/>
    </xf>
    <xf numFmtId="165" fontId="1" fillId="0" borderId="1" xfId="0" applyNumberFormat="1" applyFont="1" applyBorder="1" applyAlignment="1">
      <alignment horizontal="left"/>
    </xf>
    <xf numFmtId="0" fontId="14" fillId="0" borderId="1" xfId="0" applyFont="1" applyFill="1" applyBorder="1"/>
    <xf numFmtId="0" fontId="14" fillId="0" borderId="3" xfId="0" applyFont="1" applyFill="1" applyBorder="1"/>
    <xf numFmtId="0" fontId="11" fillId="0" borderId="5" xfId="0" applyFont="1" applyFill="1" applyBorder="1" applyAlignment="1">
      <alignment vertical="justify" wrapText="1"/>
    </xf>
    <xf numFmtId="165" fontId="1" fillId="0" borderId="33" xfId="0" applyNumberFormat="1" applyFont="1" applyBorder="1" applyAlignment="1">
      <alignment horizontal="left"/>
    </xf>
    <xf numFmtId="165" fontId="1" fillId="0" borderId="6" xfId="0" applyNumberFormat="1" applyFont="1" applyBorder="1" applyAlignment="1">
      <alignment horizontal="left"/>
    </xf>
    <xf numFmtId="0" fontId="1" fillId="0" borderId="24" xfId="0" applyFont="1" applyBorder="1"/>
    <xf numFmtId="0" fontId="1" fillId="0" borderId="14" xfId="0" applyFont="1" applyBorder="1"/>
    <xf numFmtId="0" fontId="1" fillId="2" borderId="24" xfId="0" applyFont="1" applyFill="1" applyBorder="1"/>
    <xf numFmtId="0" fontId="1" fillId="2" borderId="14" xfId="0" applyFont="1" applyFill="1" applyBorder="1"/>
    <xf numFmtId="165" fontId="1" fillId="0" borderId="24" xfId="0" applyNumberFormat="1" applyFont="1" applyBorder="1" applyAlignment="1">
      <alignment horizontal="left"/>
    </xf>
    <xf numFmtId="165" fontId="1" fillId="0" borderId="14" xfId="0" applyNumberFormat="1" applyFont="1" applyBorder="1" applyAlignment="1">
      <alignment horizontal="left"/>
    </xf>
    <xf numFmtId="165" fontId="1" fillId="0" borderId="12" xfId="0" applyNumberFormat="1" applyFont="1" applyBorder="1" applyAlignment="1">
      <alignment horizontal="left"/>
    </xf>
    <xf numFmtId="0" fontId="15" fillId="0" borderId="12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16" fillId="0" borderId="15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7" xfId="0" applyFont="1" applyBorder="1"/>
    <xf numFmtId="0" fontId="1" fillId="0" borderId="3" xfId="0" applyFont="1" applyBorder="1"/>
    <xf numFmtId="0" fontId="7" fillId="0" borderId="37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164" fontId="7" fillId="2" borderId="12" xfId="0" applyNumberFormat="1" applyFont="1" applyFill="1" applyBorder="1" applyAlignment="1">
      <alignment horizontal="center"/>
    </xf>
    <xf numFmtId="164" fontId="7" fillId="2" borderId="21" xfId="0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37</xdr:row>
      <xdr:rowOff>66675</xdr:rowOff>
    </xdr:from>
    <xdr:to>
      <xdr:col>2</xdr:col>
      <xdr:colOff>129159</xdr:colOff>
      <xdr:row>37</xdr:row>
      <xdr:rowOff>69634</xdr:rowOff>
    </xdr:to>
    <xdr:sp macro="" textlink="">
      <xdr:nvSpPr>
        <xdr:cNvPr id="2385" name="Text Box 2"/>
        <xdr:cNvSpPr txBox="1">
          <a:spLocks noChangeArrowheads="1"/>
        </xdr:cNvSpPr>
      </xdr:nvSpPr>
      <xdr:spPr bwMode="auto">
        <a:xfrm>
          <a:off x="895350" y="8362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2"/>
  <sheetViews>
    <sheetView tabSelected="1" view="pageBreakPreview" zoomScaleSheetLayoutView="100" workbookViewId="0">
      <selection activeCell="D15" sqref="D14:D15"/>
    </sheetView>
  </sheetViews>
  <sheetFormatPr defaultRowHeight="12.75"/>
  <cols>
    <col min="1" max="1" width="7.85546875" style="30" customWidth="1"/>
    <col min="2" max="2" width="7.42578125" style="30" customWidth="1"/>
    <col min="3" max="3" width="20.42578125" style="30" customWidth="1"/>
    <col min="4" max="4" width="26.5703125" style="30" customWidth="1"/>
    <col min="5" max="5" width="13.42578125" style="30" customWidth="1"/>
    <col min="6" max="6" width="12.85546875" style="30" customWidth="1"/>
    <col min="7" max="7" width="13.28515625" style="30" customWidth="1"/>
    <col min="8" max="8" width="18.140625" style="30" customWidth="1"/>
    <col min="9" max="9" width="14.28515625" style="30" hidden="1" customWidth="1"/>
    <col min="10" max="15" width="0" style="30" hidden="1" customWidth="1"/>
    <col min="16" max="16" width="12.140625" style="31" customWidth="1"/>
    <col min="17" max="20" width="13.7109375" style="31" customWidth="1"/>
    <col min="21" max="21" width="10" style="30" bestFit="1" customWidth="1"/>
    <col min="22" max="16384" width="9.140625" style="30"/>
  </cols>
  <sheetData>
    <row r="1" spans="1:21">
      <c r="G1" s="95" t="s">
        <v>60</v>
      </c>
      <c r="H1" s="95"/>
    </row>
    <row r="2" spans="1:21" ht="13.5" thickBot="1">
      <c r="G2" s="96" t="s">
        <v>61</v>
      </c>
      <c r="H2" s="96"/>
    </row>
    <row r="3" spans="1:21" ht="21" customHeight="1">
      <c r="A3" s="147" t="s">
        <v>55</v>
      </c>
      <c r="B3" s="148"/>
      <c r="C3" s="148"/>
      <c r="D3" s="148"/>
      <c r="E3" s="149"/>
      <c r="F3" s="29" t="s">
        <v>56</v>
      </c>
      <c r="G3" s="202"/>
      <c r="H3" s="203"/>
    </row>
    <row r="4" spans="1:21" ht="16.5" customHeight="1">
      <c r="A4" s="150"/>
      <c r="B4" s="151"/>
      <c r="C4" s="151"/>
      <c r="D4" s="151"/>
      <c r="E4" s="152"/>
      <c r="F4" s="32" t="s">
        <v>34</v>
      </c>
      <c r="G4" s="204"/>
      <c r="H4" s="205"/>
    </row>
    <row r="5" spans="1:21" ht="17.25" customHeight="1">
      <c r="A5" s="208" t="s">
        <v>33</v>
      </c>
      <c r="B5" s="209"/>
      <c r="C5" s="209"/>
      <c r="D5" s="209"/>
      <c r="E5" s="210"/>
      <c r="F5" s="32" t="s">
        <v>35</v>
      </c>
      <c r="G5" s="206"/>
      <c r="H5" s="207"/>
    </row>
    <row r="6" spans="1:21" ht="30.75" customHeight="1">
      <c r="A6" s="93" t="s">
        <v>0</v>
      </c>
      <c r="B6" s="94"/>
      <c r="C6" s="211"/>
      <c r="D6" s="212"/>
      <c r="E6" s="212"/>
      <c r="F6" s="212"/>
      <c r="G6" s="212"/>
      <c r="H6" s="213"/>
    </row>
    <row r="7" spans="1:21" ht="12.75" customHeight="1">
      <c r="A7" s="93" t="s">
        <v>57</v>
      </c>
      <c r="B7" s="94"/>
      <c r="C7" s="90"/>
      <c r="D7" s="91"/>
      <c r="E7" s="91"/>
      <c r="F7" s="91"/>
      <c r="G7" s="91"/>
      <c r="H7" s="92"/>
    </row>
    <row r="8" spans="1:21" ht="12.75" customHeight="1">
      <c r="A8" s="93" t="s">
        <v>58</v>
      </c>
      <c r="B8" s="94"/>
      <c r="C8" s="87"/>
      <c r="D8" s="88"/>
      <c r="E8" s="88"/>
      <c r="F8" s="88"/>
      <c r="G8" s="88"/>
      <c r="H8" s="89"/>
      <c r="P8" s="33"/>
    </row>
    <row r="9" spans="1:21" s="34" customFormat="1" ht="12.75" customHeight="1">
      <c r="A9" s="145" t="s">
        <v>38</v>
      </c>
      <c r="B9" s="146"/>
      <c r="C9" s="156" t="s">
        <v>1</v>
      </c>
      <c r="D9" s="157"/>
      <c r="E9" s="184" t="s">
        <v>36</v>
      </c>
      <c r="F9" s="186" t="s">
        <v>37</v>
      </c>
      <c r="G9" s="187"/>
      <c r="H9" s="196" t="s">
        <v>2</v>
      </c>
      <c r="P9" s="35"/>
      <c r="Q9" s="36"/>
      <c r="R9" s="36"/>
      <c r="S9" s="36"/>
      <c r="T9" s="36"/>
    </row>
    <row r="10" spans="1:21" s="34" customFormat="1">
      <c r="A10" s="145"/>
      <c r="B10" s="146"/>
      <c r="C10" s="158"/>
      <c r="D10" s="159"/>
      <c r="E10" s="185"/>
      <c r="F10" s="188"/>
      <c r="G10" s="189"/>
      <c r="H10" s="197"/>
      <c r="P10" s="35"/>
      <c r="Q10" s="36"/>
      <c r="R10" s="36"/>
      <c r="S10" s="36"/>
      <c r="T10" s="36"/>
    </row>
    <row r="11" spans="1:21">
      <c r="A11" s="200"/>
      <c r="B11" s="201"/>
      <c r="C11" s="160"/>
      <c r="D11" s="161"/>
      <c r="E11" s="37"/>
      <c r="F11" s="198"/>
      <c r="G11" s="199"/>
      <c r="H11" s="38"/>
      <c r="J11" s="30">
        <v>751</v>
      </c>
      <c r="K11" s="30">
        <v>755</v>
      </c>
      <c r="L11" s="30">
        <v>771</v>
      </c>
      <c r="M11" s="30">
        <v>773</v>
      </c>
      <c r="N11" s="30">
        <v>799</v>
      </c>
      <c r="O11" s="30">
        <v>891</v>
      </c>
    </row>
    <row r="12" spans="1:21" ht="15.75" customHeight="1">
      <c r="A12" s="107"/>
      <c r="B12" s="108"/>
      <c r="C12" s="85"/>
      <c r="D12" s="86"/>
      <c r="E12" s="39"/>
      <c r="F12" s="101"/>
      <c r="G12" s="102"/>
      <c r="H12" s="40"/>
      <c r="I12" s="30" t="s">
        <v>30</v>
      </c>
      <c r="J12" s="31">
        <f>299+373.5+580.5</f>
        <v>1253</v>
      </c>
      <c r="K12" s="31">
        <f>1320+2000+404.5+50</f>
        <v>3774.5</v>
      </c>
      <c r="L12" s="31">
        <f>575+100</f>
        <v>675</v>
      </c>
      <c r="M12" s="31">
        <f>2910+197</f>
        <v>3107</v>
      </c>
      <c r="N12" s="31">
        <v>1800</v>
      </c>
      <c r="O12" s="31">
        <f>500</f>
        <v>500</v>
      </c>
    </row>
    <row r="13" spans="1:21" ht="15.75" customHeight="1">
      <c r="A13" s="107"/>
      <c r="B13" s="108"/>
      <c r="C13" s="85"/>
      <c r="D13" s="86"/>
      <c r="E13" s="39"/>
      <c r="F13" s="101"/>
      <c r="G13" s="102"/>
      <c r="H13" s="41"/>
      <c r="I13" s="42" t="s">
        <v>31</v>
      </c>
      <c r="J13" s="31">
        <f>229</f>
        <v>229</v>
      </c>
      <c r="K13" s="31">
        <f>840.75+2850+2400</f>
        <v>6090.75</v>
      </c>
      <c r="L13" s="31"/>
      <c r="M13" s="31"/>
      <c r="N13" s="31">
        <v>2550</v>
      </c>
      <c r="O13" s="31"/>
      <c r="U13" s="42"/>
    </row>
    <row r="14" spans="1:21" ht="15.75" customHeight="1">
      <c r="A14" s="107"/>
      <c r="B14" s="108"/>
      <c r="C14" s="85"/>
      <c r="D14" s="86"/>
      <c r="E14" s="39"/>
      <c r="F14" s="101"/>
      <c r="G14" s="102"/>
      <c r="H14" s="40"/>
      <c r="I14" s="42"/>
      <c r="S14" s="33"/>
      <c r="T14" s="33"/>
      <c r="U14" s="42"/>
    </row>
    <row r="15" spans="1:21" ht="15.75" customHeight="1">
      <c r="A15" s="107"/>
      <c r="B15" s="108"/>
      <c r="C15" s="85"/>
      <c r="D15" s="86"/>
      <c r="E15" s="39"/>
      <c r="F15" s="190"/>
      <c r="G15" s="191"/>
      <c r="H15" s="40"/>
      <c r="I15" s="42"/>
      <c r="U15" s="42"/>
    </row>
    <row r="16" spans="1:21" ht="15.75" customHeight="1">
      <c r="A16" s="107"/>
      <c r="B16" s="108"/>
      <c r="C16" s="85"/>
      <c r="D16" s="86"/>
      <c r="E16" s="39"/>
      <c r="F16" s="101"/>
      <c r="G16" s="102"/>
      <c r="H16" s="40"/>
      <c r="U16" s="42"/>
    </row>
    <row r="17" spans="1:21" ht="15.75" customHeight="1">
      <c r="A17" s="107"/>
      <c r="B17" s="108"/>
      <c r="C17" s="85"/>
      <c r="D17" s="86"/>
      <c r="E17" s="39"/>
      <c r="F17" s="190"/>
      <c r="G17" s="191"/>
      <c r="H17" s="40"/>
      <c r="U17" s="42"/>
    </row>
    <row r="18" spans="1:21" ht="15.75" customHeight="1">
      <c r="A18" s="43"/>
      <c r="B18" s="44"/>
      <c r="C18" s="85"/>
      <c r="D18" s="86"/>
      <c r="E18" s="39"/>
      <c r="F18" s="192"/>
      <c r="G18" s="193"/>
      <c r="H18" s="45"/>
      <c r="U18" s="42"/>
    </row>
    <row r="19" spans="1:21" ht="15.75" customHeight="1">
      <c r="A19" s="43"/>
      <c r="B19" s="44"/>
      <c r="C19" s="85"/>
      <c r="D19" s="86"/>
      <c r="E19" s="44"/>
      <c r="F19" s="190"/>
      <c r="G19" s="191"/>
      <c r="H19" s="40"/>
      <c r="U19" s="42"/>
    </row>
    <row r="20" spans="1:21" ht="12" customHeight="1">
      <c r="A20" s="107"/>
      <c r="B20" s="108"/>
      <c r="C20" s="99"/>
      <c r="D20" s="100"/>
      <c r="E20" s="46"/>
      <c r="F20" s="44"/>
      <c r="G20" s="47"/>
      <c r="H20" s="48"/>
      <c r="I20" s="42"/>
      <c r="S20" s="33"/>
      <c r="T20" s="33"/>
      <c r="U20" s="42"/>
    </row>
    <row r="21" spans="1:21" ht="12" customHeight="1">
      <c r="A21" s="107"/>
      <c r="B21" s="108"/>
      <c r="C21" s="194"/>
      <c r="D21" s="195"/>
      <c r="E21" s="39"/>
      <c r="F21" s="101"/>
      <c r="G21" s="102"/>
      <c r="H21" s="40"/>
      <c r="U21" s="42"/>
    </row>
    <row r="22" spans="1:21" ht="15" customHeight="1">
      <c r="A22" s="97"/>
      <c r="B22" s="98"/>
      <c r="C22" s="105"/>
      <c r="D22" s="106"/>
      <c r="E22" s="49"/>
      <c r="F22" s="101"/>
      <c r="G22" s="102"/>
      <c r="H22" s="40"/>
    </row>
    <row r="23" spans="1:21" ht="14.25">
      <c r="A23" s="97"/>
      <c r="B23" s="98"/>
      <c r="C23" s="105"/>
      <c r="D23" s="106"/>
      <c r="E23" s="49"/>
      <c r="F23" s="101"/>
      <c r="G23" s="102"/>
      <c r="H23" s="50"/>
    </row>
    <row r="24" spans="1:21">
      <c r="A24" s="97"/>
      <c r="B24" s="98"/>
      <c r="C24" s="105"/>
      <c r="D24" s="106"/>
      <c r="E24" s="49"/>
      <c r="F24" s="109" t="s">
        <v>54</v>
      </c>
      <c r="G24" s="104"/>
      <c r="H24" s="51"/>
    </row>
    <row r="25" spans="1:21">
      <c r="A25" s="97"/>
      <c r="B25" s="98"/>
      <c r="C25" s="105"/>
      <c r="D25" s="106"/>
      <c r="E25" s="49"/>
      <c r="F25" s="103"/>
      <c r="G25" s="104"/>
      <c r="H25" s="51"/>
    </row>
    <row r="26" spans="1:21">
      <c r="A26" s="97"/>
      <c r="B26" s="98"/>
      <c r="C26" s="105"/>
      <c r="D26" s="106"/>
      <c r="E26" s="49"/>
      <c r="F26" s="103"/>
      <c r="G26" s="104"/>
      <c r="H26" s="50"/>
    </row>
    <row r="27" spans="1:21">
      <c r="A27" s="97"/>
      <c r="B27" s="98"/>
      <c r="C27" s="105"/>
      <c r="D27" s="106"/>
      <c r="E27" s="49"/>
      <c r="F27" s="109"/>
      <c r="G27" s="123"/>
      <c r="H27" s="50"/>
    </row>
    <row r="28" spans="1:21">
      <c r="A28" s="114"/>
      <c r="B28" s="115"/>
      <c r="C28" s="110"/>
      <c r="D28" s="111"/>
      <c r="E28" s="52"/>
      <c r="F28" s="110"/>
      <c r="G28" s="111"/>
      <c r="H28" s="53"/>
    </row>
    <row r="29" spans="1:21" ht="15">
      <c r="A29" s="116"/>
      <c r="B29" s="117"/>
      <c r="C29" s="112"/>
      <c r="D29" s="113"/>
      <c r="E29" s="54"/>
      <c r="F29" s="121" t="s">
        <v>3</v>
      </c>
      <c r="G29" s="122"/>
      <c r="H29" s="55">
        <f>SUM(H11:H28)</f>
        <v>0</v>
      </c>
    </row>
    <row r="30" spans="1:21" ht="15">
      <c r="A30" s="141" t="s">
        <v>39</v>
      </c>
      <c r="B30" s="142"/>
      <c r="C30" s="168" t="s">
        <v>40</v>
      </c>
      <c r="D30" s="169"/>
      <c r="E30" s="56" t="s">
        <v>41</v>
      </c>
      <c r="F30" s="57" t="s">
        <v>40</v>
      </c>
      <c r="G30" s="58"/>
      <c r="H30" s="59"/>
    </row>
    <row r="31" spans="1:21" ht="12.75" customHeight="1">
      <c r="A31" s="97"/>
      <c r="B31" s="140"/>
      <c r="C31" s="170" t="s">
        <v>42</v>
      </c>
      <c r="D31" s="170"/>
      <c r="E31" s="60"/>
      <c r="F31" s="132" t="s">
        <v>45</v>
      </c>
      <c r="G31" s="132"/>
      <c r="H31" s="133"/>
    </row>
    <row r="32" spans="1:21" ht="12.75" customHeight="1">
      <c r="A32" s="97"/>
      <c r="B32" s="140"/>
      <c r="C32" s="170" t="s">
        <v>43</v>
      </c>
      <c r="D32" s="170"/>
      <c r="E32" s="60"/>
      <c r="F32" s="132" t="s">
        <v>46</v>
      </c>
      <c r="G32" s="132"/>
      <c r="H32" s="133"/>
    </row>
    <row r="33" spans="1:8" ht="12.75" customHeight="1">
      <c r="A33" s="97"/>
      <c r="B33" s="140"/>
      <c r="C33" s="170" t="s">
        <v>44</v>
      </c>
      <c r="D33" s="170"/>
      <c r="E33" s="60"/>
      <c r="F33" s="134"/>
      <c r="G33" s="134"/>
      <c r="H33" s="135"/>
    </row>
    <row r="34" spans="1:8" ht="30" customHeight="1">
      <c r="A34" s="130" t="s">
        <v>4</v>
      </c>
      <c r="B34" s="131"/>
      <c r="C34" s="112"/>
      <c r="D34" s="139"/>
      <c r="E34" s="61" t="s">
        <v>4</v>
      </c>
      <c r="F34" s="136"/>
      <c r="G34" s="137"/>
      <c r="H34" s="138"/>
    </row>
    <row r="35" spans="1:8" ht="18" customHeight="1">
      <c r="A35" s="130" t="s">
        <v>5</v>
      </c>
      <c r="B35" s="131"/>
      <c r="C35" s="126"/>
      <c r="D35" s="122"/>
      <c r="E35" s="61" t="s">
        <v>5</v>
      </c>
      <c r="F35" s="126"/>
      <c r="G35" s="121"/>
      <c r="H35" s="127"/>
    </row>
    <row r="36" spans="1:8" ht="18" customHeight="1">
      <c r="A36" s="130" t="s">
        <v>6</v>
      </c>
      <c r="B36" s="131"/>
      <c r="C36" s="180"/>
      <c r="D36" s="181"/>
      <c r="E36" s="61" t="s">
        <v>6</v>
      </c>
      <c r="F36" s="128"/>
      <c r="G36" s="128"/>
      <c r="H36" s="129"/>
    </row>
    <row r="37" spans="1:8" ht="18" customHeight="1">
      <c r="A37" s="173"/>
      <c r="B37" s="174"/>
      <c r="C37" s="182" t="s">
        <v>32</v>
      </c>
      <c r="D37" s="183"/>
      <c r="E37" s="62"/>
      <c r="F37" s="124" t="s">
        <v>29</v>
      </c>
      <c r="G37" s="124"/>
      <c r="H37" s="125"/>
    </row>
    <row r="38" spans="1:8">
      <c r="A38" s="175" t="s">
        <v>7</v>
      </c>
      <c r="B38" s="176"/>
      <c r="C38" s="63"/>
      <c r="D38" s="63"/>
      <c r="E38" s="62" t="s">
        <v>7</v>
      </c>
      <c r="F38" s="63"/>
      <c r="G38" s="63"/>
      <c r="H38" s="64"/>
    </row>
    <row r="39" spans="1:8">
      <c r="A39" s="43"/>
      <c r="B39" s="44"/>
      <c r="C39" s="65"/>
      <c r="D39" s="65"/>
      <c r="E39" s="65"/>
      <c r="F39" s="65"/>
      <c r="G39" s="65"/>
      <c r="H39" s="66"/>
    </row>
    <row r="40" spans="1:8" ht="18" customHeight="1">
      <c r="A40" s="67" t="s">
        <v>47</v>
      </c>
      <c r="B40" s="153" t="s">
        <v>59</v>
      </c>
      <c r="C40" s="154"/>
      <c r="D40" s="154"/>
      <c r="E40" s="154"/>
      <c r="F40" s="154"/>
      <c r="G40" s="154"/>
      <c r="H40" s="155"/>
    </row>
    <row r="41" spans="1:8">
      <c r="A41" s="162" t="s">
        <v>48</v>
      </c>
      <c r="B41" s="119"/>
      <c r="C41" s="119"/>
      <c r="D41" s="163"/>
      <c r="E41" s="118" t="s">
        <v>2</v>
      </c>
      <c r="F41" s="119"/>
      <c r="G41" s="119"/>
      <c r="H41" s="120"/>
    </row>
    <row r="42" spans="1:8">
      <c r="A42" s="162" t="s">
        <v>7</v>
      </c>
      <c r="B42" s="163"/>
      <c r="C42" s="68" t="s">
        <v>1</v>
      </c>
      <c r="D42" s="68" t="s">
        <v>49</v>
      </c>
      <c r="E42" s="68" t="s">
        <v>50</v>
      </c>
      <c r="F42" s="68" t="s">
        <v>51</v>
      </c>
      <c r="G42" s="68" t="s">
        <v>52</v>
      </c>
      <c r="H42" s="69" t="s">
        <v>53</v>
      </c>
    </row>
    <row r="43" spans="1:8">
      <c r="A43" s="164"/>
      <c r="B43" s="165"/>
      <c r="C43" s="70"/>
      <c r="D43" s="70"/>
      <c r="E43" s="70"/>
      <c r="F43" s="70"/>
      <c r="G43" s="70"/>
      <c r="H43" s="71"/>
    </row>
    <row r="44" spans="1:8" ht="20.25" customHeight="1">
      <c r="A44" s="177"/>
      <c r="B44" s="178"/>
      <c r="C44" s="72"/>
      <c r="D44" s="73"/>
      <c r="E44" s="74">
        <f>H29</f>
        <v>0</v>
      </c>
      <c r="F44" s="70"/>
      <c r="G44" s="70"/>
      <c r="H44" s="71"/>
    </row>
    <row r="45" spans="1:8" ht="20.25" customHeight="1">
      <c r="A45" s="177"/>
      <c r="B45" s="179"/>
      <c r="C45" s="70"/>
      <c r="D45" s="70"/>
      <c r="E45" s="75"/>
      <c r="F45" s="70"/>
      <c r="G45" s="70"/>
      <c r="H45" s="71"/>
    </row>
    <row r="46" spans="1:8" ht="20.25" customHeight="1">
      <c r="A46" s="166"/>
      <c r="B46" s="167"/>
      <c r="C46" s="76"/>
      <c r="D46" s="70"/>
      <c r="E46" s="75"/>
      <c r="F46" s="70"/>
      <c r="G46" s="70"/>
      <c r="H46" s="71"/>
    </row>
    <row r="47" spans="1:8" ht="20.25" customHeight="1">
      <c r="A47" s="77"/>
      <c r="B47" s="78"/>
      <c r="C47" s="76"/>
      <c r="D47" s="70"/>
      <c r="E47" s="75"/>
      <c r="F47" s="70"/>
      <c r="G47" s="70"/>
      <c r="H47" s="71"/>
    </row>
    <row r="48" spans="1:8" ht="20.25" customHeight="1">
      <c r="A48" s="79"/>
      <c r="B48" s="80"/>
      <c r="C48" s="70"/>
      <c r="D48" s="70"/>
      <c r="E48" s="75"/>
      <c r="F48" s="70"/>
      <c r="G48" s="70"/>
      <c r="H48" s="71"/>
    </row>
    <row r="49" spans="1:8" ht="20.25" customHeight="1">
      <c r="A49" s="79"/>
      <c r="B49" s="80"/>
      <c r="C49" s="70"/>
      <c r="D49" s="70"/>
      <c r="E49" s="75"/>
      <c r="F49" s="70"/>
      <c r="G49" s="70"/>
      <c r="H49" s="71"/>
    </row>
    <row r="50" spans="1:8" ht="20.25" customHeight="1">
      <c r="A50" s="79"/>
      <c r="B50" s="80"/>
      <c r="C50" s="70"/>
      <c r="D50" s="70"/>
      <c r="E50" s="75"/>
      <c r="F50" s="70"/>
      <c r="G50" s="70"/>
      <c r="H50" s="71"/>
    </row>
    <row r="51" spans="1:8" ht="20.25" customHeight="1">
      <c r="A51" s="171"/>
      <c r="B51" s="172"/>
      <c r="C51" s="81"/>
      <c r="D51" s="70"/>
      <c r="E51" s="75"/>
      <c r="F51" s="70"/>
      <c r="G51" s="70"/>
      <c r="H51" s="71"/>
    </row>
    <row r="52" spans="1:8" ht="20.25" customHeight="1" thickBot="1">
      <c r="A52" s="143"/>
      <c r="B52" s="144"/>
      <c r="C52" s="82"/>
      <c r="D52" s="82"/>
      <c r="E52" s="83"/>
      <c r="F52" s="82"/>
      <c r="G52" s="82"/>
      <c r="H52" s="84"/>
    </row>
  </sheetData>
  <mergeCells count="97">
    <mergeCell ref="G3:H3"/>
    <mergeCell ref="G4:H4"/>
    <mergeCell ref="G5:H5"/>
    <mergeCell ref="A5:E5"/>
    <mergeCell ref="A6:B6"/>
    <mergeCell ref="C6:H6"/>
    <mergeCell ref="H9:H10"/>
    <mergeCell ref="A12:B12"/>
    <mergeCell ref="A16:B16"/>
    <mergeCell ref="F11:G11"/>
    <mergeCell ref="F12:G12"/>
    <mergeCell ref="F16:G16"/>
    <mergeCell ref="F14:G14"/>
    <mergeCell ref="F15:G15"/>
    <mergeCell ref="A11:B11"/>
    <mergeCell ref="F13:G13"/>
    <mergeCell ref="A15:B15"/>
    <mergeCell ref="A14:B14"/>
    <mergeCell ref="A22:B22"/>
    <mergeCell ref="A23:B23"/>
    <mergeCell ref="A24:B24"/>
    <mergeCell ref="E9:E10"/>
    <mergeCell ref="F9:G10"/>
    <mergeCell ref="F17:G17"/>
    <mergeCell ref="F19:G19"/>
    <mergeCell ref="F18:G18"/>
    <mergeCell ref="A21:B21"/>
    <mergeCell ref="A20:B20"/>
    <mergeCell ref="C21:D21"/>
    <mergeCell ref="A17:B17"/>
    <mergeCell ref="A51:B51"/>
    <mergeCell ref="A35:B35"/>
    <mergeCell ref="A36:B36"/>
    <mergeCell ref="A37:B37"/>
    <mergeCell ref="A38:B38"/>
    <mergeCell ref="A44:B44"/>
    <mergeCell ref="A45:B45"/>
    <mergeCell ref="A41:D41"/>
    <mergeCell ref="C35:D35"/>
    <mergeCell ref="C36:D36"/>
    <mergeCell ref="C37:D37"/>
    <mergeCell ref="A30:B30"/>
    <mergeCell ref="A33:B33"/>
    <mergeCell ref="A52:B52"/>
    <mergeCell ref="A9:B10"/>
    <mergeCell ref="A3:E4"/>
    <mergeCell ref="B40:H40"/>
    <mergeCell ref="C9:D9"/>
    <mergeCell ref="C10:D10"/>
    <mergeCell ref="C11:D11"/>
    <mergeCell ref="A42:B42"/>
    <mergeCell ref="A43:B43"/>
    <mergeCell ref="A46:B46"/>
    <mergeCell ref="C30:D30"/>
    <mergeCell ref="C31:D31"/>
    <mergeCell ref="C32:D32"/>
    <mergeCell ref="C33:D33"/>
    <mergeCell ref="A34:B34"/>
    <mergeCell ref="F31:H31"/>
    <mergeCell ref="F32:H32"/>
    <mergeCell ref="F33:H33"/>
    <mergeCell ref="F34:H34"/>
    <mergeCell ref="C34:D34"/>
    <mergeCell ref="A31:B31"/>
    <mergeCell ref="A32:B32"/>
    <mergeCell ref="E41:H41"/>
    <mergeCell ref="F29:G29"/>
    <mergeCell ref="F26:G26"/>
    <mergeCell ref="F27:G27"/>
    <mergeCell ref="F28:G28"/>
    <mergeCell ref="F37:H37"/>
    <mergeCell ref="F35:H35"/>
    <mergeCell ref="F36:H36"/>
    <mergeCell ref="C26:D26"/>
    <mergeCell ref="C27:D27"/>
    <mergeCell ref="C28:D28"/>
    <mergeCell ref="C29:D29"/>
    <mergeCell ref="A26:B26"/>
    <mergeCell ref="A27:B27"/>
    <mergeCell ref="A28:B28"/>
    <mergeCell ref="A29:B29"/>
    <mergeCell ref="A7:B7"/>
    <mergeCell ref="A8:B8"/>
    <mergeCell ref="G1:H1"/>
    <mergeCell ref="G2:H2"/>
    <mergeCell ref="A25:B25"/>
    <mergeCell ref="C20:D20"/>
    <mergeCell ref="F21:G21"/>
    <mergeCell ref="F25:G25"/>
    <mergeCell ref="C22:D22"/>
    <mergeCell ref="C23:D23"/>
    <mergeCell ref="C24:D24"/>
    <mergeCell ref="C25:D25"/>
    <mergeCell ref="A13:B13"/>
    <mergeCell ref="F22:G22"/>
    <mergeCell ref="F23:G23"/>
    <mergeCell ref="F24:G24"/>
  </mergeCells>
  <phoneticPr fontId="2" type="noConversion"/>
  <pageMargins left="0.37" right="0.25" top="0.49" bottom="0.75" header="0.3" footer="0.3"/>
  <pageSetup scale="84" orientation="portrait" horizontalDpi="300" verticalDpi="300" r:id="rId1"/>
  <headerFooter alignWithMargins="0"/>
  <colBreaks count="1" manualBreakCount="1">
    <brk id="8" max="5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I23"/>
  <sheetViews>
    <sheetView workbookViewId="0">
      <selection activeCell="G31" sqref="G31"/>
    </sheetView>
  </sheetViews>
  <sheetFormatPr defaultRowHeight="12.75"/>
  <cols>
    <col min="1" max="1" width="17.28515625" customWidth="1"/>
    <col min="2" max="2" width="18.28515625" customWidth="1"/>
    <col min="3" max="3" width="15.28515625" style="1" customWidth="1"/>
    <col min="4" max="4" width="10.28515625" style="2" bestFit="1" customWidth="1"/>
    <col min="5" max="5" width="12.85546875" style="1" customWidth="1"/>
    <col min="6" max="6" width="12.85546875" customWidth="1"/>
    <col min="7" max="7" width="23.85546875" customWidth="1"/>
    <col min="8" max="8" width="11.5703125" style="1" customWidth="1"/>
    <col min="9" max="9" width="16.140625" style="1" customWidth="1"/>
  </cols>
  <sheetData>
    <row r="2" spans="1:9">
      <c r="A2" t="s">
        <v>8</v>
      </c>
    </row>
    <row r="4" spans="1:9">
      <c r="C4" s="3"/>
      <c r="D4" s="4"/>
      <c r="E4" s="3"/>
      <c r="F4" s="3"/>
      <c r="G4" s="3"/>
      <c r="H4" s="5" t="s">
        <v>24</v>
      </c>
    </row>
    <row r="5" spans="1:9" s="10" customFormat="1">
      <c r="A5" s="11" t="s">
        <v>9</v>
      </c>
      <c r="B5" s="18" t="s">
        <v>0</v>
      </c>
      <c r="C5" s="9" t="s">
        <v>13</v>
      </c>
      <c r="D5" s="21" t="s">
        <v>12</v>
      </c>
      <c r="E5" s="9" t="s">
        <v>2</v>
      </c>
      <c r="F5" s="18" t="s">
        <v>16</v>
      </c>
      <c r="G5" s="8" t="s">
        <v>25</v>
      </c>
      <c r="H5" s="25" t="s">
        <v>2</v>
      </c>
      <c r="I5" s="25" t="s">
        <v>27</v>
      </c>
    </row>
    <row r="6" spans="1:9" s="10" customFormat="1">
      <c r="A6" s="11"/>
      <c r="B6" s="18"/>
      <c r="C6" s="9"/>
      <c r="D6" s="21"/>
      <c r="E6" s="9"/>
      <c r="F6" s="18"/>
      <c r="G6" s="8"/>
      <c r="H6" s="25"/>
      <c r="I6" s="25" t="s">
        <v>28</v>
      </c>
    </row>
    <row r="7" spans="1:9">
      <c r="A7" s="12" t="s">
        <v>10</v>
      </c>
      <c r="B7" s="19" t="s">
        <v>11</v>
      </c>
      <c r="C7" s="7" t="s">
        <v>14</v>
      </c>
      <c r="D7" s="22">
        <v>753</v>
      </c>
      <c r="E7" s="7">
        <v>37112.1</v>
      </c>
      <c r="F7" s="19"/>
      <c r="G7" s="6"/>
      <c r="H7" s="26"/>
      <c r="I7" s="26"/>
    </row>
    <row r="8" spans="1:9">
      <c r="A8" s="12"/>
      <c r="B8" s="19"/>
      <c r="C8" s="7" t="s">
        <v>15</v>
      </c>
      <c r="D8" s="22">
        <v>753</v>
      </c>
      <c r="E8" s="7">
        <v>12887.9</v>
      </c>
      <c r="F8" s="24">
        <f>E8+E7</f>
        <v>50000</v>
      </c>
      <c r="G8" s="13"/>
      <c r="H8" s="26"/>
      <c r="I8" s="26"/>
    </row>
    <row r="9" spans="1:9">
      <c r="A9" s="12"/>
      <c r="B9" s="19"/>
      <c r="C9" s="7"/>
      <c r="D9" s="22"/>
      <c r="E9" s="7"/>
      <c r="F9" s="19"/>
      <c r="G9" s="6"/>
      <c r="H9" s="26"/>
      <c r="I9" s="26"/>
    </row>
    <row r="10" spans="1:9">
      <c r="A10" s="12" t="s">
        <v>17</v>
      </c>
      <c r="B10" s="19" t="s">
        <v>18</v>
      </c>
      <c r="C10" s="7" t="s">
        <v>14</v>
      </c>
      <c r="D10" s="22">
        <v>780</v>
      </c>
      <c r="E10" s="7">
        <v>31000</v>
      </c>
      <c r="F10" s="24">
        <f>E10+E11+E12+E13+E14+E15+E16+E17</f>
        <v>450000</v>
      </c>
      <c r="G10" s="13"/>
      <c r="H10" s="26"/>
      <c r="I10" s="26"/>
    </row>
    <row r="11" spans="1:9">
      <c r="A11" s="12"/>
      <c r="B11" s="19"/>
      <c r="C11" s="7" t="s">
        <v>15</v>
      </c>
      <c r="D11" s="22">
        <v>755</v>
      </c>
      <c r="E11" s="7">
        <v>13000</v>
      </c>
      <c r="F11" s="19"/>
      <c r="G11" s="6"/>
      <c r="H11" s="26"/>
      <c r="I11" s="26"/>
    </row>
    <row r="12" spans="1:9">
      <c r="A12" s="12"/>
      <c r="B12" s="19"/>
      <c r="C12" s="7" t="s">
        <v>15</v>
      </c>
      <c r="D12" s="22">
        <v>799</v>
      </c>
      <c r="E12" s="7">
        <v>13974.62</v>
      </c>
      <c r="F12" s="19"/>
      <c r="G12" s="6"/>
      <c r="H12" s="26"/>
      <c r="I12" s="26"/>
    </row>
    <row r="13" spans="1:9">
      <c r="A13" s="12"/>
      <c r="B13" s="19"/>
      <c r="C13" s="7" t="s">
        <v>19</v>
      </c>
      <c r="D13" s="22">
        <v>765</v>
      </c>
      <c r="E13" s="7">
        <v>13000</v>
      </c>
      <c r="F13" s="19"/>
      <c r="G13" s="6"/>
      <c r="H13" s="26"/>
      <c r="I13" s="26"/>
    </row>
    <row r="14" spans="1:9">
      <c r="A14" s="12"/>
      <c r="B14" s="19"/>
      <c r="C14" s="7"/>
      <c r="D14" s="22">
        <v>799</v>
      </c>
      <c r="E14" s="7">
        <v>13900</v>
      </c>
      <c r="F14" s="19"/>
      <c r="G14" s="6"/>
      <c r="H14" s="26"/>
      <c r="I14" s="26"/>
    </row>
    <row r="15" spans="1:9">
      <c r="A15" s="12"/>
      <c r="B15" s="19"/>
      <c r="C15" s="7"/>
      <c r="D15" s="22">
        <v>799</v>
      </c>
      <c r="E15" s="7">
        <v>72125.38</v>
      </c>
      <c r="F15" s="19"/>
      <c r="G15" s="6"/>
      <c r="H15" s="26"/>
      <c r="I15" s="26"/>
    </row>
    <row r="16" spans="1:9">
      <c r="A16" s="12"/>
      <c r="B16" s="19"/>
      <c r="C16" s="7"/>
      <c r="D16" s="22">
        <v>826</v>
      </c>
      <c r="E16" s="7">
        <v>220000</v>
      </c>
      <c r="F16" s="19"/>
      <c r="G16" s="6"/>
      <c r="H16" s="26"/>
      <c r="I16" s="26"/>
    </row>
    <row r="17" spans="1:9">
      <c r="A17" s="12"/>
      <c r="B17" s="19"/>
      <c r="C17" s="7"/>
      <c r="D17" s="22">
        <v>755</v>
      </c>
      <c r="E17" s="7">
        <v>73000</v>
      </c>
      <c r="F17" s="19"/>
      <c r="G17" s="6"/>
      <c r="H17" s="26"/>
      <c r="I17" s="26"/>
    </row>
    <row r="18" spans="1:9">
      <c r="A18" s="12"/>
      <c r="B18" s="19"/>
      <c r="C18" s="7"/>
      <c r="D18" s="22"/>
      <c r="E18" s="7"/>
      <c r="F18" s="19"/>
      <c r="G18" s="6"/>
      <c r="H18" s="26"/>
      <c r="I18" s="26"/>
    </row>
    <row r="19" spans="1:9">
      <c r="A19" s="12" t="s">
        <v>20</v>
      </c>
      <c r="B19" s="19" t="s">
        <v>18</v>
      </c>
      <c r="C19" s="14" t="s">
        <v>21</v>
      </c>
      <c r="D19" s="22">
        <v>811</v>
      </c>
      <c r="E19" s="7">
        <v>59000</v>
      </c>
      <c r="F19" s="24">
        <f>E19+E20+E21</f>
        <v>164000</v>
      </c>
      <c r="G19" s="13" t="s">
        <v>26</v>
      </c>
      <c r="H19" s="26">
        <v>-18621.13</v>
      </c>
      <c r="I19" s="26">
        <f>SUM(F19:H19)</f>
        <v>145378.87</v>
      </c>
    </row>
    <row r="20" spans="1:9">
      <c r="A20" s="12"/>
      <c r="B20" s="19"/>
      <c r="C20" s="14" t="s">
        <v>22</v>
      </c>
      <c r="D20" s="22">
        <v>763</v>
      </c>
      <c r="E20" s="7">
        <v>55000</v>
      </c>
      <c r="F20" s="19"/>
      <c r="G20" s="6"/>
      <c r="H20" s="26"/>
      <c r="I20" s="26"/>
    </row>
    <row r="21" spans="1:9">
      <c r="A21" s="12"/>
      <c r="B21" s="19"/>
      <c r="C21" s="14" t="s">
        <v>23</v>
      </c>
      <c r="D21" s="22">
        <v>771</v>
      </c>
      <c r="E21" s="7">
        <v>50000</v>
      </c>
      <c r="F21" s="19"/>
      <c r="G21" s="6"/>
      <c r="H21" s="26"/>
      <c r="I21" s="26"/>
    </row>
    <row r="22" spans="1:9">
      <c r="A22" s="12"/>
      <c r="B22" s="19"/>
      <c r="C22" s="14"/>
      <c r="D22" s="22"/>
      <c r="E22" s="7"/>
      <c r="F22" s="19"/>
      <c r="G22" s="6"/>
      <c r="H22" s="26"/>
      <c r="I22" s="26"/>
    </row>
    <row r="23" spans="1:9">
      <c r="A23" s="15"/>
      <c r="B23" s="20"/>
      <c r="C23" s="17"/>
      <c r="D23" s="23"/>
      <c r="E23" s="17"/>
      <c r="F23" s="20"/>
      <c r="G23" s="16"/>
      <c r="H23" s="27"/>
      <c r="I23" s="27"/>
    </row>
  </sheetData>
  <phoneticPr fontId="2" type="noConversion"/>
  <pageMargins left="0.75" right="0.75" top="1" bottom="1" header="0.5" footer="0.5"/>
  <pageSetup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C1:F1"/>
  <sheetViews>
    <sheetView workbookViewId="0">
      <selection sqref="A1:IV1"/>
    </sheetView>
  </sheetViews>
  <sheetFormatPr defaultRowHeight="23.25"/>
  <cols>
    <col min="1" max="1" width="5" customWidth="1"/>
    <col min="2" max="2" width="43.42578125" customWidth="1"/>
    <col min="3" max="3" width="2.42578125" style="6" customWidth="1"/>
    <col min="6" max="6" width="9.140625" style="28"/>
  </cols>
  <sheetData/>
  <phoneticPr fontId="2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stii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FAD-TATES</cp:lastModifiedBy>
  <cp:lastPrinted>2015-09-28T02:05:41Z</cp:lastPrinted>
  <dcterms:created xsi:type="dcterms:W3CDTF">2006-07-04T01:45:01Z</dcterms:created>
  <dcterms:modified xsi:type="dcterms:W3CDTF">2018-07-23T01:01:46Z</dcterms:modified>
</cp:coreProperties>
</file>